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75" windowWidth="14115" windowHeight="4695"/>
  </bookViews>
  <sheets>
    <sheet name="AC" sheetId="1" r:id="rId1"/>
    <sheet name="BC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A36" i="1"/>
  <c r="K13"/>
  <c r="F13"/>
  <c r="H37"/>
  <c r="K30"/>
  <c r="C37"/>
  <c r="H38" s="1"/>
  <c r="D37"/>
  <c r="E37"/>
  <c r="G37"/>
  <c r="I37"/>
  <c r="J37"/>
  <c r="B37"/>
  <c r="G38" s="1"/>
  <c r="K2"/>
  <c r="K3"/>
  <c r="K4"/>
  <c r="K5"/>
  <c r="K6"/>
  <c r="K7"/>
  <c r="K8"/>
  <c r="K9"/>
  <c r="K10"/>
  <c r="K11"/>
  <c r="K12"/>
  <c r="K14"/>
  <c r="K15"/>
  <c r="K16"/>
  <c r="K17"/>
  <c r="K18"/>
  <c r="K19"/>
  <c r="K20"/>
  <c r="K21"/>
  <c r="K22"/>
  <c r="K23"/>
  <c r="K24"/>
  <c r="K25"/>
  <c r="K26"/>
  <c r="K27"/>
  <c r="K28"/>
  <c r="K29"/>
  <c r="K31"/>
  <c r="K32"/>
  <c r="K33"/>
  <c r="K34"/>
  <c r="K35"/>
  <c r="K36"/>
  <c r="F2"/>
  <c r="F3"/>
  <c r="F4"/>
  <c r="F5"/>
  <c r="F6"/>
  <c r="F7"/>
  <c r="F8"/>
  <c r="F9"/>
  <c r="F10"/>
  <c r="F11"/>
  <c r="F12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A3" i="2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" i="1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F37" l="1"/>
  <c r="K37"/>
  <c r="J38"/>
  <c r="I38"/>
  <c r="H39" l="1"/>
  <c r="I39"/>
  <c r="J39"/>
  <c r="K39"/>
  <c r="G39"/>
  <c r="H40"/>
  <c r="I40"/>
  <c r="J40"/>
  <c r="K40"/>
  <c r="C39"/>
  <c r="D39"/>
  <c r="E39"/>
  <c r="F39"/>
  <c r="G40"/>
  <c r="B39"/>
  <c r="K38"/>
</calcChain>
</file>

<file path=xl/sharedStrings.xml><?xml version="1.0" encoding="utf-8"?>
<sst xmlns="http://schemas.openxmlformats.org/spreadsheetml/2006/main" count="50" uniqueCount="45">
  <si>
    <t>AÑO</t>
  </si>
  <si>
    <t>QUÍMICOS</t>
  </si>
  <si>
    <t>MÉDICOS</t>
  </si>
  <si>
    <t>BIÓLOGOS</t>
  </si>
  <si>
    <t>FARMACÉUTICOS</t>
  </si>
  <si>
    <t>BIOLOGÍA</t>
  </si>
  <si>
    <t>FARMACIA</t>
  </si>
  <si>
    <t>MEDICINA</t>
  </si>
  <si>
    <t>QUÍMICA</t>
  </si>
  <si>
    <t>TOTAL AC</t>
  </si>
  <si>
    <t>TOTAL BC</t>
  </si>
  <si>
    <t>https://www.boe.es/boe/dias/2017/09/15/pdfs/BOE-A-2017-10580.pdf</t>
  </si>
  <si>
    <t>https://www.boe.es/boe/dias/2018/09/14/pdfs/BOE-A-2018-12537.pdf</t>
  </si>
  <si>
    <t>https://www.boe.es/boe/dias/2016/09/13/pdfs/BOE-A-2016-8391.pdf</t>
  </si>
  <si>
    <t>https://www.boe.es/boe/dias/2015/09/18/pdfs/BOE-A-2015-10053.pdf</t>
  </si>
  <si>
    <t>https://www.boe.es/boe/dias/2014/09/17/pdfs/BOE-A-2014-9474.pdf</t>
  </si>
  <si>
    <t>TOTAL</t>
  </si>
  <si>
    <t>https://www.boe.es/boe/dias/2013/09/23/pdfs/BOE-A-2013-9826.pdf</t>
  </si>
  <si>
    <t>https://www.boe.es/boe/dias/2012/09/22/pdfs/BOE-A-2012-11914.pdf</t>
  </si>
  <si>
    <t>https://www.boe.es/boe/dias/2011/09/26/pdfs/BOE-A-2011-15139.pdf</t>
  </si>
  <si>
    <t>https://www.boe.es/boe/dias/2010/09/22/pdfs/BOE-A-2010-14540.pdf</t>
  </si>
  <si>
    <t>https://www.boe.es/boe/dias/2009/09/22/pdfs/BOE-A-2009-14989.pdf</t>
  </si>
  <si>
    <t>https://www.boe.es/boe/dias/2008/09/19/pdfs/A38245-38255.pdf</t>
  </si>
  <si>
    <t>https://www.boe.es/boe/dias/2007/09/19/pdfs/A38072-38172.pdf</t>
  </si>
  <si>
    <t>https://www.boe.es/boe/dias/2006/09/22/pdfs/A33222-33316.pdf</t>
  </si>
  <si>
    <t>https://www.boe.es/boe/dias/2005/09/22/pdfs/A31478-31554.pdf</t>
  </si>
  <si>
    <t>https://www.boe.es/boe/dias/2004/10/01/pdfs/A32883-33035.pdf</t>
  </si>
  <si>
    <t>https://www.boe.es/boe/dias/2008/09/19/pdfs/C00003-00193.pdf</t>
  </si>
  <si>
    <t>https://www.boe.es/boe/dias/2002/11/02/pdfs/A38747-38831.pdf</t>
  </si>
  <si>
    <t>https://www.boe.es/boe/dias/2003/10/17/pdfs/A37188-37247.pdf</t>
  </si>
  <si>
    <t>https://www.boe.es/boe/dias/2001/11/09/pdfs/A41015-41092.pdf</t>
  </si>
  <si>
    <t>https://www.boe.es/boe/dias/2000/12/22/pdfs/A45340-45421.pdf</t>
  </si>
  <si>
    <t>https://www.boe.es/boe/dias/1999/12/28/pdfs/A45562-45642.pdf</t>
  </si>
  <si>
    <t>https://www.boe.es/boe/dias/1998/12/31/pdfs/A44605-44680.pdf</t>
  </si>
  <si>
    <t>https://www.boe.es/boe/dias/1997/11/25/pdfs/A34545-34620.pdf</t>
  </si>
  <si>
    <t>https://www.boe.es/boe/dias/1996/10/11/pdfs/A30503-30579.pdf</t>
  </si>
  <si>
    <t>https://www.boe.es/boe/dias/1994/07/27/pdfs/A24129-24196.pdf</t>
  </si>
  <si>
    <t>https://www.boe.es/boe/dias/1995/10/05/pdfs/A29301-29376.pdf</t>
  </si>
  <si>
    <t>https://www.boe.es/boe/dias/1993/07/30/pdfs/A23333-23413.pdf</t>
  </si>
  <si>
    <t>%</t>
  </si>
  <si>
    <t>https://www.boe.es/boe/dias/1992/07/09/pdfs/A23684-23754.pdf</t>
  </si>
  <si>
    <t>https://www.boe.es/boe/dias/1990/06/29/pdfs/A18569-18606.pdf</t>
  </si>
  <si>
    <t>https://www.boe.es/boe/dias/1991/08/02/pdfs/A25637-25685.pdf</t>
  </si>
  <si>
    <t>https://boe.es/boe/dias/1989/07/11/pdfs/A21936-21976.pdf</t>
  </si>
  <si>
    <t>https://www.boe.es/boe/dias/1987/11/11/pdfs/A33617-33655.pdf</t>
  </si>
</sst>
</file>

<file path=xl/styles.xml><?xml version="1.0" encoding="utf-8"?>
<styleSheet xmlns="http://schemas.openxmlformats.org/spreadsheetml/2006/main">
  <numFmts count="1">
    <numFmt numFmtId="168" formatCode="0.0"/>
  </numFmts>
  <fonts count="7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3" tint="-0.499984740745262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sz val="11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3" fillId="0" borderId="0" xfId="1" applyAlignment="1" applyProtection="1"/>
    <xf numFmtId="0" fontId="1" fillId="0" borderId="0" xfId="0" applyFont="1"/>
    <xf numFmtId="0" fontId="5" fillId="0" borderId="0" xfId="0" applyFont="1"/>
    <xf numFmtId="0" fontId="2" fillId="0" borderId="0" xfId="0" applyFont="1"/>
    <xf numFmtId="0" fontId="6" fillId="0" borderId="0" xfId="0" applyFont="1"/>
    <xf numFmtId="0" fontId="5" fillId="2" borderId="0" xfId="0" applyFont="1" applyFill="1"/>
    <xf numFmtId="0" fontId="4" fillId="2" borderId="0" xfId="0" applyFont="1" applyFill="1"/>
    <xf numFmtId="168" fontId="0" fillId="0" borderId="0" xfId="0" applyNumberFormat="1"/>
    <xf numFmtId="2" fontId="5" fillId="0" borderId="0" xfId="0" applyNumberFormat="1" applyFont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oe.es/boe/dias/2005/09/22/pdfs/A31478-31554.pdf" TargetMode="External"/><Relationship Id="rId2" Type="http://schemas.openxmlformats.org/officeDocument/2006/relationships/hyperlink" Target="https://www.boe.es/boe/dias/2010/09/22/pdfs/BOE-A-2010-14540.pdf" TargetMode="External"/><Relationship Id="rId1" Type="http://schemas.openxmlformats.org/officeDocument/2006/relationships/hyperlink" Target="https://www.boe.es/boe/dias/2015/09/18/pdfs/BOE-A-2015-10053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boe.es/boe/dias/1994/07/27/pdfs/A24129-2419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0"/>
  <sheetViews>
    <sheetView tabSelected="1" topLeftCell="A6" workbookViewId="0">
      <selection activeCell="A36" sqref="A36"/>
    </sheetView>
  </sheetViews>
  <sheetFormatPr baseColWidth="10" defaultRowHeight="15"/>
  <cols>
    <col min="1" max="1" width="11.42578125" style="4"/>
    <col min="6" max="6" width="11.42578125" style="3"/>
    <col min="11" max="11" width="11.42578125" style="3"/>
  </cols>
  <sheetData>
    <row r="1" spans="1:12">
      <c r="A1" s="4" t="s">
        <v>0</v>
      </c>
      <c r="B1" t="s">
        <v>3</v>
      </c>
      <c r="C1" t="s">
        <v>4</v>
      </c>
      <c r="D1" t="s">
        <v>2</v>
      </c>
      <c r="E1" t="s">
        <v>1</v>
      </c>
      <c r="F1" s="3" t="s">
        <v>9</v>
      </c>
      <c r="G1" t="s">
        <v>3</v>
      </c>
      <c r="H1" t="s">
        <v>4</v>
      </c>
      <c r="I1" t="s">
        <v>2</v>
      </c>
      <c r="J1" t="s">
        <v>1</v>
      </c>
      <c r="K1" s="3" t="s">
        <v>10</v>
      </c>
    </row>
    <row r="2" spans="1:12">
      <c r="A2" s="4">
        <v>1984</v>
      </c>
      <c r="F2" s="3">
        <f t="shared" ref="F2:F35" si="0">SUM(B2:E2)</f>
        <v>0</v>
      </c>
      <c r="K2" s="3">
        <f t="shared" ref="K2:K35" si="1">SUM(G2:J2)</f>
        <v>0</v>
      </c>
    </row>
    <row r="3" spans="1:12">
      <c r="A3" s="4">
        <f>A2+1</f>
        <v>1985</v>
      </c>
      <c r="F3" s="3">
        <f t="shared" si="0"/>
        <v>0</v>
      </c>
      <c r="K3" s="3">
        <f t="shared" si="1"/>
        <v>0</v>
      </c>
    </row>
    <row r="4" spans="1:12">
      <c r="A4" s="4">
        <f t="shared" ref="A4:A36" si="2">A3+1</f>
        <v>1986</v>
      </c>
      <c r="F4" s="3">
        <f t="shared" si="0"/>
        <v>0</v>
      </c>
      <c r="K4" s="3">
        <f t="shared" si="1"/>
        <v>0</v>
      </c>
    </row>
    <row r="5" spans="1:12">
      <c r="A5" s="4">
        <f t="shared" si="2"/>
        <v>1987</v>
      </c>
      <c r="F5" s="3">
        <f t="shared" si="0"/>
        <v>0</v>
      </c>
      <c r="K5" s="3">
        <f t="shared" si="1"/>
        <v>0</v>
      </c>
      <c r="L5" t="s">
        <v>44</v>
      </c>
    </row>
    <row r="6" spans="1:12">
      <c r="A6" s="4">
        <f t="shared" si="2"/>
        <v>1988</v>
      </c>
      <c r="F6" s="3">
        <f t="shared" si="0"/>
        <v>0</v>
      </c>
      <c r="K6" s="3">
        <f t="shared" si="1"/>
        <v>0</v>
      </c>
    </row>
    <row r="7" spans="1:12">
      <c r="A7" s="4">
        <f t="shared" si="2"/>
        <v>1989</v>
      </c>
      <c r="F7" s="3">
        <f t="shared" si="0"/>
        <v>0</v>
      </c>
      <c r="K7" s="3">
        <f t="shared" si="1"/>
        <v>0</v>
      </c>
      <c r="L7" t="s">
        <v>43</v>
      </c>
    </row>
    <row r="8" spans="1:12">
      <c r="A8" s="4">
        <f t="shared" si="2"/>
        <v>1990</v>
      </c>
      <c r="B8">
        <v>3</v>
      </c>
      <c r="C8">
        <v>39</v>
      </c>
      <c r="D8">
        <v>50</v>
      </c>
      <c r="E8">
        <v>8</v>
      </c>
      <c r="F8" s="3">
        <f t="shared" si="0"/>
        <v>100</v>
      </c>
      <c r="G8">
        <v>5</v>
      </c>
      <c r="H8">
        <v>14</v>
      </c>
      <c r="I8" s="2">
        <v>27</v>
      </c>
      <c r="J8">
        <v>6</v>
      </c>
      <c r="K8" s="3">
        <f t="shared" si="1"/>
        <v>52</v>
      </c>
      <c r="L8" t="s">
        <v>41</v>
      </c>
    </row>
    <row r="9" spans="1:12">
      <c r="A9" s="4">
        <f t="shared" si="2"/>
        <v>1991</v>
      </c>
      <c r="B9">
        <v>6</v>
      </c>
      <c r="C9">
        <v>27</v>
      </c>
      <c r="D9">
        <v>33</v>
      </c>
      <c r="E9">
        <v>4</v>
      </c>
      <c r="F9" s="3">
        <f t="shared" si="0"/>
        <v>70</v>
      </c>
      <c r="G9">
        <v>4</v>
      </c>
      <c r="H9" s="2">
        <v>8</v>
      </c>
      <c r="I9" s="2">
        <v>15</v>
      </c>
      <c r="J9">
        <v>4</v>
      </c>
      <c r="K9" s="3">
        <f t="shared" si="1"/>
        <v>31</v>
      </c>
      <c r="L9" t="s">
        <v>42</v>
      </c>
    </row>
    <row r="10" spans="1:12">
      <c r="A10" s="4">
        <f t="shared" si="2"/>
        <v>1992</v>
      </c>
      <c r="B10">
        <v>7</v>
      </c>
      <c r="C10">
        <v>39</v>
      </c>
      <c r="D10" s="2">
        <v>39</v>
      </c>
      <c r="E10">
        <v>6</v>
      </c>
      <c r="F10" s="3">
        <f t="shared" si="0"/>
        <v>91</v>
      </c>
      <c r="G10">
        <v>6</v>
      </c>
      <c r="H10" s="2">
        <v>20</v>
      </c>
      <c r="I10" s="2">
        <v>30</v>
      </c>
      <c r="J10">
        <v>6</v>
      </c>
      <c r="K10" s="3">
        <f t="shared" si="1"/>
        <v>62</v>
      </c>
      <c r="L10" t="s">
        <v>40</v>
      </c>
    </row>
    <row r="11" spans="1:12">
      <c r="A11" s="4">
        <f t="shared" si="2"/>
        <v>1993</v>
      </c>
      <c r="B11">
        <v>6</v>
      </c>
      <c r="C11">
        <v>36</v>
      </c>
      <c r="D11">
        <v>35</v>
      </c>
      <c r="E11">
        <v>6</v>
      </c>
      <c r="F11" s="3">
        <f t="shared" si="0"/>
        <v>83</v>
      </c>
      <c r="G11">
        <v>6</v>
      </c>
      <c r="H11">
        <v>22</v>
      </c>
      <c r="I11" s="2">
        <v>24</v>
      </c>
      <c r="J11">
        <v>6</v>
      </c>
      <c r="K11" s="3">
        <f t="shared" si="1"/>
        <v>58</v>
      </c>
      <c r="L11" t="s">
        <v>38</v>
      </c>
    </row>
    <row r="12" spans="1:12">
      <c r="A12" s="4">
        <f t="shared" si="2"/>
        <v>1994</v>
      </c>
      <c r="B12">
        <v>5</v>
      </c>
      <c r="C12">
        <v>37</v>
      </c>
      <c r="D12">
        <v>36</v>
      </c>
      <c r="E12">
        <v>6</v>
      </c>
      <c r="F12" s="3">
        <f t="shared" si="0"/>
        <v>84</v>
      </c>
      <c r="G12">
        <v>6</v>
      </c>
      <c r="H12" s="2">
        <v>20</v>
      </c>
      <c r="I12" s="2">
        <v>23</v>
      </c>
      <c r="J12">
        <v>6</v>
      </c>
      <c r="K12" s="3">
        <f t="shared" si="1"/>
        <v>55</v>
      </c>
      <c r="L12" s="1" t="s">
        <v>36</v>
      </c>
    </row>
    <row r="13" spans="1:12">
      <c r="A13" s="4">
        <f t="shared" si="2"/>
        <v>1995</v>
      </c>
      <c r="B13">
        <v>5</v>
      </c>
      <c r="C13">
        <v>25</v>
      </c>
      <c r="D13">
        <v>25</v>
      </c>
      <c r="E13">
        <v>5</v>
      </c>
      <c r="F13" s="3">
        <f t="shared" si="0"/>
        <v>60</v>
      </c>
      <c r="G13">
        <v>5</v>
      </c>
      <c r="H13" s="2">
        <v>17</v>
      </c>
      <c r="I13" s="2">
        <v>18</v>
      </c>
      <c r="J13">
        <v>5</v>
      </c>
      <c r="K13" s="3">
        <f t="shared" si="1"/>
        <v>45</v>
      </c>
      <c r="L13" s="1" t="s">
        <v>37</v>
      </c>
    </row>
    <row r="14" spans="1:12">
      <c r="A14" s="4">
        <f t="shared" si="2"/>
        <v>1996</v>
      </c>
      <c r="B14">
        <v>5</v>
      </c>
      <c r="C14">
        <v>22</v>
      </c>
      <c r="D14">
        <v>23</v>
      </c>
      <c r="E14">
        <v>5</v>
      </c>
      <c r="F14" s="3">
        <f t="shared" si="0"/>
        <v>55</v>
      </c>
      <c r="G14">
        <v>6</v>
      </c>
      <c r="H14" s="2">
        <v>19</v>
      </c>
      <c r="I14" s="2">
        <v>20</v>
      </c>
      <c r="J14">
        <v>6</v>
      </c>
      <c r="K14" s="3">
        <f t="shared" si="1"/>
        <v>51</v>
      </c>
      <c r="L14" t="s">
        <v>35</v>
      </c>
    </row>
    <row r="15" spans="1:12">
      <c r="A15" s="4">
        <f t="shared" si="2"/>
        <v>1997</v>
      </c>
      <c r="B15">
        <v>4</v>
      </c>
      <c r="C15">
        <v>21</v>
      </c>
      <c r="D15">
        <v>21</v>
      </c>
      <c r="E15">
        <v>4</v>
      </c>
      <c r="F15" s="3">
        <f t="shared" si="0"/>
        <v>50</v>
      </c>
      <c r="G15">
        <v>5</v>
      </c>
      <c r="H15" s="2">
        <v>19</v>
      </c>
      <c r="I15">
        <v>19</v>
      </c>
      <c r="J15">
        <v>6</v>
      </c>
      <c r="K15" s="3">
        <f t="shared" si="1"/>
        <v>49</v>
      </c>
      <c r="L15" t="s">
        <v>34</v>
      </c>
    </row>
    <row r="16" spans="1:12">
      <c r="A16" s="4">
        <f t="shared" si="2"/>
        <v>1998</v>
      </c>
      <c r="B16">
        <v>6</v>
      </c>
      <c r="C16">
        <v>30</v>
      </c>
      <c r="D16">
        <v>30</v>
      </c>
      <c r="E16">
        <v>6</v>
      </c>
      <c r="F16" s="3">
        <f t="shared" si="0"/>
        <v>72</v>
      </c>
      <c r="G16">
        <v>6</v>
      </c>
      <c r="H16" s="2">
        <v>17</v>
      </c>
      <c r="I16" s="2">
        <v>17</v>
      </c>
      <c r="J16">
        <v>8</v>
      </c>
      <c r="K16" s="3">
        <f t="shared" si="1"/>
        <v>48</v>
      </c>
      <c r="L16" t="s">
        <v>33</v>
      </c>
    </row>
    <row r="17" spans="1:13">
      <c r="A17" s="4">
        <f t="shared" si="2"/>
        <v>1999</v>
      </c>
      <c r="B17">
        <v>7</v>
      </c>
      <c r="C17">
        <v>33</v>
      </c>
      <c r="D17">
        <v>34</v>
      </c>
      <c r="E17">
        <v>7</v>
      </c>
      <c r="F17" s="3">
        <f t="shared" si="0"/>
        <v>81</v>
      </c>
      <c r="G17" s="2">
        <v>7</v>
      </c>
      <c r="H17" s="2">
        <v>16</v>
      </c>
      <c r="I17">
        <v>16</v>
      </c>
      <c r="J17">
        <v>7</v>
      </c>
      <c r="K17" s="3">
        <f t="shared" si="1"/>
        <v>46</v>
      </c>
      <c r="L17" t="s">
        <v>32</v>
      </c>
    </row>
    <row r="18" spans="1:13">
      <c r="A18" s="4">
        <f t="shared" si="2"/>
        <v>2000</v>
      </c>
      <c r="B18">
        <v>7</v>
      </c>
      <c r="C18">
        <v>34</v>
      </c>
      <c r="D18" s="2">
        <v>35</v>
      </c>
      <c r="E18">
        <v>7</v>
      </c>
      <c r="F18" s="3">
        <f t="shared" si="0"/>
        <v>83</v>
      </c>
      <c r="G18" s="2">
        <v>7</v>
      </c>
      <c r="H18">
        <v>16</v>
      </c>
      <c r="I18">
        <v>16</v>
      </c>
      <c r="J18">
        <v>7</v>
      </c>
      <c r="K18" s="3">
        <f t="shared" si="1"/>
        <v>46</v>
      </c>
      <c r="L18" t="s">
        <v>31</v>
      </c>
    </row>
    <row r="19" spans="1:13">
      <c r="A19" s="4">
        <f t="shared" si="2"/>
        <v>2001</v>
      </c>
      <c r="B19">
        <v>7</v>
      </c>
      <c r="C19">
        <v>36</v>
      </c>
      <c r="D19">
        <v>37</v>
      </c>
      <c r="E19">
        <v>7</v>
      </c>
      <c r="F19" s="3">
        <f t="shared" si="0"/>
        <v>87</v>
      </c>
      <c r="G19" s="2">
        <v>8</v>
      </c>
      <c r="H19" s="2">
        <v>17</v>
      </c>
      <c r="I19">
        <v>17</v>
      </c>
      <c r="J19">
        <v>8</v>
      </c>
      <c r="K19" s="3">
        <f t="shared" si="1"/>
        <v>50</v>
      </c>
      <c r="L19" t="s">
        <v>30</v>
      </c>
    </row>
    <row r="20" spans="1:13">
      <c r="A20" s="4">
        <f t="shared" si="2"/>
        <v>2002</v>
      </c>
      <c r="B20">
        <v>7</v>
      </c>
      <c r="C20">
        <v>25</v>
      </c>
      <c r="D20">
        <v>44</v>
      </c>
      <c r="E20">
        <v>4</v>
      </c>
      <c r="F20" s="3">
        <f t="shared" si="0"/>
        <v>80</v>
      </c>
      <c r="G20">
        <v>6</v>
      </c>
      <c r="H20" s="2">
        <v>15</v>
      </c>
      <c r="I20">
        <v>15</v>
      </c>
      <c r="J20">
        <v>9</v>
      </c>
      <c r="K20" s="3">
        <f t="shared" si="1"/>
        <v>45</v>
      </c>
      <c r="L20" t="s">
        <v>28</v>
      </c>
    </row>
    <row r="21" spans="1:13">
      <c r="A21" s="4">
        <f t="shared" si="2"/>
        <v>2003</v>
      </c>
      <c r="B21">
        <v>3</v>
      </c>
      <c r="C21">
        <v>27</v>
      </c>
      <c r="D21">
        <v>49</v>
      </c>
      <c r="E21">
        <v>5</v>
      </c>
      <c r="F21" s="3">
        <f t="shared" si="0"/>
        <v>84</v>
      </c>
      <c r="G21" s="2">
        <v>7</v>
      </c>
      <c r="H21" s="2">
        <v>11</v>
      </c>
      <c r="I21">
        <v>21</v>
      </c>
      <c r="J21">
        <v>6</v>
      </c>
      <c r="K21" s="3">
        <f t="shared" si="1"/>
        <v>45</v>
      </c>
      <c r="L21" t="s">
        <v>29</v>
      </c>
    </row>
    <row r="22" spans="1:13">
      <c r="A22" s="4">
        <f t="shared" si="2"/>
        <v>2004</v>
      </c>
      <c r="B22">
        <v>9</v>
      </c>
      <c r="C22">
        <v>34</v>
      </c>
      <c r="D22">
        <v>40</v>
      </c>
      <c r="E22">
        <v>8</v>
      </c>
      <c r="F22" s="3">
        <f t="shared" si="0"/>
        <v>91</v>
      </c>
      <c r="G22" s="2">
        <v>11</v>
      </c>
      <c r="H22" s="2">
        <v>12</v>
      </c>
      <c r="I22">
        <v>27</v>
      </c>
      <c r="J22">
        <v>18</v>
      </c>
      <c r="K22" s="3">
        <f t="shared" si="1"/>
        <v>68</v>
      </c>
      <c r="L22" t="s">
        <v>26</v>
      </c>
    </row>
    <row r="23" spans="1:13">
      <c r="A23" s="4">
        <f t="shared" si="2"/>
        <v>2005</v>
      </c>
      <c r="B23">
        <v>6</v>
      </c>
      <c r="C23">
        <v>42</v>
      </c>
      <c r="D23">
        <v>34</v>
      </c>
      <c r="E23">
        <v>7</v>
      </c>
      <c r="F23" s="3">
        <f t="shared" si="0"/>
        <v>89</v>
      </c>
      <c r="G23" s="2">
        <v>12</v>
      </c>
      <c r="H23" s="2">
        <v>18</v>
      </c>
      <c r="I23">
        <v>23</v>
      </c>
      <c r="J23">
        <v>15</v>
      </c>
      <c r="K23" s="3">
        <f t="shared" si="1"/>
        <v>68</v>
      </c>
      <c r="L23" s="1" t="s">
        <v>25</v>
      </c>
    </row>
    <row r="24" spans="1:13">
      <c r="A24" s="4">
        <f t="shared" si="2"/>
        <v>2006</v>
      </c>
      <c r="B24">
        <v>4</v>
      </c>
      <c r="C24">
        <v>44</v>
      </c>
      <c r="D24">
        <v>36</v>
      </c>
      <c r="E24">
        <v>3</v>
      </c>
      <c r="F24" s="3">
        <f t="shared" si="0"/>
        <v>87</v>
      </c>
      <c r="G24" s="2">
        <v>8</v>
      </c>
      <c r="H24" s="2">
        <v>19</v>
      </c>
      <c r="I24">
        <v>22</v>
      </c>
      <c r="J24">
        <v>13</v>
      </c>
      <c r="K24" s="3">
        <f t="shared" si="1"/>
        <v>62</v>
      </c>
      <c r="L24" t="s">
        <v>24</v>
      </c>
    </row>
    <row r="25" spans="1:13">
      <c r="A25" s="4">
        <f t="shared" si="2"/>
        <v>2007</v>
      </c>
      <c r="B25">
        <v>8</v>
      </c>
      <c r="C25">
        <v>35</v>
      </c>
      <c r="D25">
        <v>35</v>
      </c>
      <c r="E25">
        <v>11</v>
      </c>
      <c r="F25" s="3">
        <f t="shared" si="0"/>
        <v>89</v>
      </c>
      <c r="G25" s="2">
        <v>12</v>
      </c>
      <c r="H25" s="2">
        <v>18</v>
      </c>
      <c r="I25">
        <v>21</v>
      </c>
      <c r="J25">
        <v>11</v>
      </c>
      <c r="K25" s="3">
        <f t="shared" si="1"/>
        <v>62</v>
      </c>
      <c r="L25" t="s">
        <v>23</v>
      </c>
    </row>
    <row r="26" spans="1:13">
      <c r="A26" s="4">
        <f t="shared" si="2"/>
        <v>2008</v>
      </c>
      <c r="B26">
        <v>11</v>
      </c>
      <c r="C26">
        <v>33</v>
      </c>
      <c r="D26">
        <v>37</v>
      </c>
      <c r="E26">
        <v>9</v>
      </c>
      <c r="F26" s="3">
        <f t="shared" si="0"/>
        <v>90</v>
      </c>
      <c r="G26" s="2">
        <v>14</v>
      </c>
      <c r="H26" s="2">
        <v>18</v>
      </c>
      <c r="I26">
        <v>16</v>
      </c>
      <c r="J26">
        <v>11</v>
      </c>
      <c r="K26" s="3">
        <f t="shared" si="1"/>
        <v>59</v>
      </c>
      <c r="L26" t="s">
        <v>22</v>
      </c>
    </row>
    <row r="27" spans="1:13">
      <c r="A27" s="4">
        <f t="shared" si="2"/>
        <v>2009</v>
      </c>
      <c r="B27">
        <v>8</v>
      </c>
      <c r="C27">
        <v>44</v>
      </c>
      <c r="D27">
        <v>28</v>
      </c>
      <c r="E27">
        <v>11</v>
      </c>
      <c r="F27" s="3">
        <f t="shared" si="0"/>
        <v>91</v>
      </c>
      <c r="G27" s="2">
        <v>12</v>
      </c>
      <c r="H27" s="2">
        <v>16</v>
      </c>
      <c r="I27">
        <v>15</v>
      </c>
      <c r="J27">
        <v>13</v>
      </c>
      <c r="K27" s="3">
        <f t="shared" si="1"/>
        <v>56</v>
      </c>
      <c r="L27" t="s">
        <v>21</v>
      </c>
      <c r="M27" t="s">
        <v>27</v>
      </c>
    </row>
    <row r="28" spans="1:13">
      <c r="A28" s="4">
        <f t="shared" si="2"/>
        <v>2010</v>
      </c>
      <c r="B28">
        <v>8</v>
      </c>
      <c r="C28">
        <v>41</v>
      </c>
      <c r="D28">
        <v>31</v>
      </c>
      <c r="E28">
        <v>8</v>
      </c>
      <c r="F28" s="3">
        <f t="shared" si="0"/>
        <v>88</v>
      </c>
      <c r="G28" s="2">
        <v>9</v>
      </c>
      <c r="H28" s="2">
        <v>19</v>
      </c>
      <c r="I28">
        <v>14</v>
      </c>
      <c r="J28">
        <v>9</v>
      </c>
      <c r="K28" s="3">
        <f t="shared" si="1"/>
        <v>51</v>
      </c>
      <c r="L28" s="1" t="s">
        <v>20</v>
      </c>
    </row>
    <row r="29" spans="1:13">
      <c r="A29" s="4">
        <f t="shared" si="2"/>
        <v>2011</v>
      </c>
      <c r="B29">
        <v>16</v>
      </c>
      <c r="C29">
        <v>44</v>
      </c>
      <c r="D29">
        <v>21</v>
      </c>
      <c r="E29">
        <v>6</v>
      </c>
      <c r="F29" s="3">
        <f t="shared" si="0"/>
        <v>87</v>
      </c>
      <c r="G29" s="2">
        <v>13</v>
      </c>
      <c r="H29">
        <v>16</v>
      </c>
      <c r="I29">
        <v>11</v>
      </c>
      <c r="J29">
        <v>9</v>
      </c>
      <c r="K29" s="3">
        <f t="shared" si="1"/>
        <v>49</v>
      </c>
      <c r="L29" t="s">
        <v>19</v>
      </c>
    </row>
    <row r="30" spans="1:13">
      <c r="A30" s="4">
        <f t="shared" si="2"/>
        <v>2012</v>
      </c>
      <c r="B30">
        <v>8</v>
      </c>
      <c r="C30">
        <v>40</v>
      </c>
      <c r="D30">
        <v>20</v>
      </c>
      <c r="E30">
        <v>9</v>
      </c>
      <c r="F30" s="3">
        <f t="shared" si="0"/>
        <v>77</v>
      </c>
      <c r="G30">
        <v>10</v>
      </c>
      <c r="H30" s="2">
        <v>16</v>
      </c>
      <c r="I30">
        <v>4</v>
      </c>
      <c r="J30">
        <v>9</v>
      </c>
      <c r="K30" s="3">
        <f>SUM(G30:J30)</f>
        <v>39</v>
      </c>
      <c r="L30" t="s">
        <v>18</v>
      </c>
    </row>
    <row r="31" spans="1:13">
      <c r="A31" s="4">
        <f t="shared" si="2"/>
        <v>2013</v>
      </c>
      <c r="B31">
        <v>9</v>
      </c>
      <c r="C31">
        <v>39</v>
      </c>
      <c r="D31">
        <v>17</v>
      </c>
      <c r="E31">
        <v>3</v>
      </c>
      <c r="F31" s="3">
        <f t="shared" si="0"/>
        <v>68</v>
      </c>
      <c r="G31">
        <v>9</v>
      </c>
      <c r="H31">
        <v>15</v>
      </c>
      <c r="I31">
        <v>8</v>
      </c>
      <c r="J31">
        <v>7</v>
      </c>
      <c r="K31" s="3">
        <f t="shared" si="1"/>
        <v>39</v>
      </c>
      <c r="L31" t="s">
        <v>17</v>
      </c>
    </row>
    <row r="32" spans="1:13">
      <c r="A32" s="4">
        <f t="shared" si="2"/>
        <v>2014</v>
      </c>
      <c r="B32">
        <v>6</v>
      </c>
      <c r="C32">
        <v>36</v>
      </c>
      <c r="D32">
        <v>13</v>
      </c>
      <c r="E32">
        <v>6</v>
      </c>
      <c r="F32" s="3">
        <f t="shared" si="0"/>
        <v>61</v>
      </c>
      <c r="G32">
        <v>7</v>
      </c>
      <c r="H32">
        <v>15</v>
      </c>
      <c r="I32">
        <v>3</v>
      </c>
      <c r="J32">
        <v>8</v>
      </c>
      <c r="K32" s="3">
        <f t="shared" si="1"/>
        <v>33</v>
      </c>
      <c r="L32" t="s">
        <v>15</v>
      </c>
    </row>
    <row r="33" spans="1:12">
      <c r="A33" s="4">
        <f t="shared" si="2"/>
        <v>2015</v>
      </c>
      <c r="B33">
        <v>9</v>
      </c>
      <c r="C33">
        <v>32</v>
      </c>
      <c r="D33">
        <v>18</v>
      </c>
      <c r="E33">
        <v>6</v>
      </c>
      <c r="F33" s="3">
        <f t="shared" si="0"/>
        <v>65</v>
      </c>
      <c r="G33">
        <v>9</v>
      </c>
      <c r="H33">
        <v>16</v>
      </c>
      <c r="I33">
        <v>4</v>
      </c>
      <c r="J33">
        <v>12</v>
      </c>
      <c r="K33" s="3">
        <f t="shared" si="1"/>
        <v>41</v>
      </c>
      <c r="L33" s="1" t="s">
        <v>14</v>
      </c>
    </row>
    <row r="34" spans="1:12">
      <c r="A34" s="4">
        <f t="shared" si="2"/>
        <v>2016</v>
      </c>
      <c r="B34">
        <v>11</v>
      </c>
      <c r="C34">
        <v>34</v>
      </c>
      <c r="D34">
        <v>20</v>
      </c>
      <c r="E34">
        <v>8</v>
      </c>
      <c r="F34" s="3">
        <f t="shared" si="0"/>
        <v>73</v>
      </c>
      <c r="G34">
        <v>7</v>
      </c>
      <c r="H34">
        <v>19</v>
      </c>
      <c r="I34">
        <v>7</v>
      </c>
      <c r="J34">
        <v>8</v>
      </c>
      <c r="K34" s="3">
        <f t="shared" si="1"/>
        <v>41</v>
      </c>
      <c r="L34" t="s">
        <v>13</v>
      </c>
    </row>
    <row r="35" spans="1:12">
      <c r="A35" s="4">
        <f t="shared" si="2"/>
        <v>2017</v>
      </c>
      <c r="B35">
        <v>10</v>
      </c>
      <c r="C35">
        <v>42</v>
      </c>
      <c r="D35">
        <v>18</v>
      </c>
      <c r="E35">
        <v>7</v>
      </c>
      <c r="F35" s="3">
        <f t="shared" si="0"/>
        <v>77</v>
      </c>
      <c r="G35">
        <v>11</v>
      </c>
      <c r="H35">
        <v>12</v>
      </c>
      <c r="I35">
        <v>4</v>
      </c>
      <c r="J35">
        <v>15</v>
      </c>
      <c r="K35" s="3">
        <f t="shared" si="1"/>
        <v>42</v>
      </c>
      <c r="L35" t="s">
        <v>11</v>
      </c>
    </row>
    <row r="36" spans="1:12">
      <c r="A36" s="4">
        <f t="shared" si="2"/>
        <v>2018</v>
      </c>
      <c r="B36">
        <v>13</v>
      </c>
      <c r="C36">
        <v>47</v>
      </c>
      <c r="D36">
        <v>19</v>
      </c>
      <c r="E36">
        <v>9</v>
      </c>
      <c r="F36" s="3">
        <f>SUM(B36:E36)</f>
        <v>88</v>
      </c>
      <c r="G36">
        <v>13</v>
      </c>
      <c r="H36">
        <v>14</v>
      </c>
      <c r="I36">
        <v>6</v>
      </c>
      <c r="J36">
        <v>10</v>
      </c>
      <c r="K36" s="3">
        <f>SUM(G36:J36)</f>
        <v>43</v>
      </c>
      <c r="L36" t="s">
        <v>12</v>
      </c>
    </row>
    <row r="37" spans="1:12" s="5" customFormat="1">
      <c r="A37" s="6" t="s">
        <v>16</v>
      </c>
      <c r="B37" s="7">
        <f>SUM(B2:B36)</f>
        <v>214</v>
      </c>
      <c r="C37" s="7">
        <f t="shared" ref="C37:K37" si="3">SUM(C2:C36)</f>
        <v>1018</v>
      </c>
      <c r="D37" s="7">
        <f t="shared" si="3"/>
        <v>878</v>
      </c>
      <c r="E37" s="7">
        <f t="shared" si="3"/>
        <v>191</v>
      </c>
      <c r="F37" s="6">
        <f t="shared" si="3"/>
        <v>2301</v>
      </c>
      <c r="G37" s="7">
        <f t="shared" si="3"/>
        <v>241</v>
      </c>
      <c r="H37" s="7">
        <f t="shared" si="3"/>
        <v>474</v>
      </c>
      <c r="I37" s="7">
        <f t="shared" si="3"/>
        <v>463</v>
      </c>
      <c r="J37" s="7">
        <f t="shared" si="3"/>
        <v>258</v>
      </c>
      <c r="K37" s="6">
        <f t="shared" si="3"/>
        <v>1436</v>
      </c>
    </row>
    <row r="38" spans="1:12">
      <c r="G38" s="9">
        <f t="shared" ref="G38:J38" si="4">B37/G37</f>
        <v>0.88796680497925307</v>
      </c>
      <c r="H38" s="9">
        <f t="shared" si="4"/>
        <v>2.147679324894515</v>
      </c>
      <c r="I38" s="9">
        <f t="shared" si="4"/>
        <v>1.8963282937365011</v>
      </c>
      <c r="J38" s="9">
        <f t="shared" si="4"/>
        <v>0.74031007751937983</v>
      </c>
      <c r="K38" s="9">
        <f>F37/K37</f>
        <v>1.6023676880222841</v>
      </c>
    </row>
    <row r="39" spans="1:12">
      <c r="A39" s="4" t="s">
        <v>39</v>
      </c>
      <c r="B39" s="8">
        <f>100*B37/$F37</f>
        <v>9.3003042155584534</v>
      </c>
      <c r="C39" s="8">
        <f t="shared" ref="C39:K39" si="5">100*C37/$F37</f>
        <v>44.241634072142546</v>
      </c>
      <c r="D39" s="8">
        <f t="shared" si="5"/>
        <v>38.157322903085614</v>
      </c>
      <c r="E39" s="8">
        <f t="shared" si="5"/>
        <v>8.3007388092133851</v>
      </c>
      <c r="F39" s="8">
        <f t="shared" si="5"/>
        <v>100</v>
      </c>
      <c r="G39" s="8">
        <f>100*G37/$K37</f>
        <v>16.782729805013929</v>
      </c>
      <c r="H39" s="8">
        <f t="shared" ref="H39:K39" si="6">100*H37/$K37</f>
        <v>33.008356545961</v>
      </c>
      <c r="I39" s="8">
        <f t="shared" si="6"/>
        <v>32.242339832869078</v>
      </c>
      <c r="J39" s="8">
        <f t="shared" si="6"/>
        <v>17.966573816155989</v>
      </c>
      <c r="K39" s="8">
        <f t="shared" si="6"/>
        <v>100</v>
      </c>
    </row>
    <row r="40" spans="1:12">
      <c r="G40" s="8">
        <f>100*(B37+G37)/($F37+$K37)</f>
        <v>12.175541878512176</v>
      </c>
      <c r="H40" s="8">
        <f t="shared" ref="H40:K40" si="7">100*(C37+H37)/($F37+$K37)</f>
        <v>39.925073588439922</v>
      </c>
      <c r="I40" s="8">
        <f t="shared" si="7"/>
        <v>35.884399250735882</v>
      </c>
      <c r="J40" s="8">
        <f t="shared" si="7"/>
        <v>12.014985282312015</v>
      </c>
      <c r="K40" s="8">
        <f t="shared" si="7"/>
        <v>100</v>
      </c>
    </row>
  </sheetData>
  <hyperlinks>
    <hyperlink ref="L33" r:id="rId1"/>
    <hyperlink ref="L28" r:id="rId2"/>
    <hyperlink ref="L23" r:id="rId3"/>
    <hyperlink ref="L12" r:id="rId4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6"/>
  <sheetViews>
    <sheetView topLeftCell="A19" workbookViewId="0">
      <selection activeCell="B2" sqref="B2"/>
    </sheetView>
  </sheetViews>
  <sheetFormatPr baseColWidth="10" defaultRowHeight="15"/>
  <sheetData>
    <row r="1" spans="1:5">
      <c r="A1" t="s">
        <v>0</v>
      </c>
      <c r="B1" t="s">
        <v>5</v>
      </c>
      <c r="C1" t="s">
        <v>6</v>
      </c>
      <c r="D1" t="s">
        <v>7</v>
      </c>
      <c r="E1" t="s">
        <v>8</v>
      </c>
    </row>
    <row r="2" spans="1:5">
      <c r="A2">
        <v>1984</v>
      </c>
    </row>
    <row r="3" spans="1:5">
      <c r="A3">
        <f>A2+1</f>
        <v>1985</v>
      </c>
    </row>
    <row r="4" spans="1:5">
      <c r="A4">
        <f t="shared" ref="A4:A35" si="0">A3+1</f>
        <v>1986</v>
      </c>
    </row>
    <row r="5" spans="1:5">
      <c r="A5">
        <f t="shared" si="0"/>
        <v>1987</v>
      </c>
    </row>
    <row r="6" spans="1:5">
      <c r="A6">
        <f t="shared" si="0"/>
        <v>1988</v>
      </c>
    </row>
    <row r="7" spans="1:5">
      <c r="A7">
        <f t="shared" si="0"/>
        <v>1989</v>
      </c>
    </row>
    <row r="8" spans="1:5">
      <c r="A8">
        <f t="shared" si="0"/>
        <v>1990</v>
      </c>
    </row>
    <row r="9" spans="1:5">
      <c r="A9">
        <f t="shared" si="0"/>
        <v>1991</v>
      </c>
    </row>
    <row r="10" spans="1:5">
      <c r="A10">
        <f t="shared" si="0"/>
        <v>1992</v>
      </c>
    </row>
    <row r="11" spans="1:5">
      <c r="A11">
        <f t="shared" si="0"/>
        <v>1993</v>
      </c>
    </row>
    <row r="12" spans="1:5">
      <c r="A12">
        <f t="shared" si="0"/>
        <v>1994</v>
      </c>
    </row>
    <row r="13" spans="1:5">
      <c r="A13">
        <f t="shared" si="0"/>
        <v>1995</v>
      </c>
    </row>
    <row r="14" spans="1:5">
      <c r="A14">
        <f t="shared" si="0"/>
        <v>1996</v>
      </c>
    </row>
    <row r="15" spans="1:5">
      <c r="A15">
        <f t="shared" si="0"/>
        <v>1997</v>
      </c>
    </row>
    <row r="16" spans="1:5">
      <c r="A16">
        <f t="shared" si="0"/>
        <v>1998</v>
      </c>
    </row>
    <row r="17" spans="1:1">
      <c r="A17">
        <f t="shared" si="0"/>
        <v>1999</v>
      </c>
    </row>
    <row r="18" spans="1:1">
      <c r="A18">
        <f t="shared" si="0"/>
        <v>2000</v>
      </c>
    </row>
    <row r="19" spans="1:1">
      <c r="A19">
        <f t="shared" si="0"/>
        <v>2001</v>
      </c>
    </row>
    <row r="20" spans="1:1">
      <c r="A20">
        <f t="shared" si="0"/>
        <v>2002</v>
      </c>
    </row>
    <row r="21" spans="1:1">
      <c r="A21">
        <f t="shared" si="0"/>
        <v>2003</v>
      </c>
    </row>
    <row r="22" spans="1:1">
      <c r="A22">
        <f>A21+1</f>
        <v>2004</v>
      </c>
    </row>
    <row r="23" spans="1:1">
      <c r="A23">
        <f t="shared" si="0"/>
        <v>2005</v>
      </c>
    </row>
    <row r="24" spans="1:1">
      <c r="A24">
        <f t="shared" si="0"/>
        <v>2006</v>
      </c>
    </row>
    <row r="25" spans="1:1">
      <c r="A25">
        <f t="shared" si="0"/>
        <v>2007</v>
      </c>
    </row>
    <row r="26" spans="1:1">
      <c r="A26">
        <f t="shared" si="0"/>
        <v>2008</v>
      </c>
    </row>
    <row r="27" spans="1:1">
      <c r="A27">
        <f t="shared" si="0"/>
        <v>2009</v>
      </c>
    </row>
    <row r="28" spans="1:1">
      <c r="A28">
        <f t="shared" si="0"/>
        <v>2010</v>
      </c>
    </row>
    <row r="29" spans="1:1">
      <c r="A29">
        <f t="shared" si="0"/>
        <v>2011</v>
      </c>
    </row>
    <row r="30" spans="1:1">
      <c r="A30">
        <f t="shared" si="0"/>
        <v>2012</v>
      </c>
    </row>
    <row r="31" spans="1:1">
      <c r="A31">
        <f t="shared" si="0"/>
        <v>2013</v>
      </c>
    </row>
    <row r="32" spans="1:1">
      <c r="A32">
        <f t="shared" si="0"/>
        <v>2014</v>
      </c>
    </row>
    <row r="33" spans="1:1">
      <c r="A33">
        <f t="shared" si="0"/>
        <v>2015</v>
      </c>
    </row>
    <row r="34" spans="1:1">
      <c r="A34">
        <f>A33+1</f>
        <v>2016</v>
      </c>
    </row>
    <row r="35" spans="1:1">
      <c r="A35">
        <f t="shared" si="0"/>
        <v>2017</v>
      </c>
    </row>
    <row r="36" spans="1:1">
      <c r="A36">
        <f>A35+1</f>
        <v>2018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AC</vt:lpstr>
      <vt:lpstr>BC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janav</dc:creator>
  <cp:lastModifiedBy>janav</cp:lastModifiedBy>
  <dcterms:created xsi:type="dcterms:W3CDTF">2019-02-13T21:39:56Z</dcterms:created>
  <dcterms:modified xsi:type="dcterms:W3CDTF">2019-02-14T01:20:55Z</dcterms:modified>
</cp:coreProperties>
</file>